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75" windowHeight="14505" activeTab="1"/>
  </bookViews>
  <sheets>
    <sheet name="Sheet4" sheetId="1" r:id="rId1"/>
    <sheet name="Sheet1" sheetId="2" r:id="rId2"/>
    <sheet name="Sheet2" sheetId="3" r:id="rId3"/>
    <sheet name="Sheet3" sheetId="4" r:id="rId4"/>
  </sheets>
  <definedNames/>
  <calcPr fullCalcOnLoad="1"/>
  <pivotCaches>
    <pivotCache cacheId="1" r:id="rId5"/>
  </pivotCaches>
</workbook>
</file>

<file path=xl/sharedStrings.xml><?xml version="1.0" encoding="utf-8"?>
<sst xmlns="http://schemas.openxmlformats.org/spreadsheetml/2006/main" count="69" uniqueCount="61">
  <si>
    <t>modified from: http://www.homeandlearn.co.uk/excel2007/excel2007s2p2.html</t>
  </si>
  <si>
    <t>Mars</t>
  </si>
  <si>
    <t>Twix</t>
  </si>
  <si>
    <t>Bounty</t>
  </si>
  <si>
    <t>Other</t>
  </si>
  <si>
    <t>January</t>
  </si>
  <si>
    <t>2. Fill in the following information under the proper headings:</t>
  </si>
  <si>
    <t>1. Fill in the months until April using Autofill</t>
  </si>
  <si>
    <t xml:space="preserve">February: 2300, 8100,1200,4000 
March: 1350, 5600,5400,3000
April: 7000,5000,2340,4000
</t>
  </si>
  <si>
    <t>Month Totals (1)</t>
  </si>
  <si>
    <t>Month Totals (2)</t>
  </si>
  <si>
    <t>Chocolate Sales</t>
  </si>
  <si>
    <t xml:space="preserve">4. In Month Totals (1), calculate the sum of monthly sales using the + sign (i.e. without using excel functions) </t>
  </si>
  <si>
    <t>5. In Month Totals (2), calculate the sum using the excel built in function</t>
  </si>
  <si>
    <t>Name</t>
  </si>
  <si>
    <t>Sales</t>
  </si>
  <si>
    <t>Employment Years</t>
  </si>
  <si>
    <t>Job Level (1)</t>
  </si>
  <si>
    <t>Job Level (2)</t>
  </si>
  <si>
    <t>modified from:</t>
  </si>
  <si>
    <t>http://pubs.logicalexpressions.com/Pub0009/LPMArticle.asp?ID=242</t>
  </si>
  <si>
    <t>Linda</t>
  </si>
  <si>
    <t>Joe</t>
  </si>
  <si>
    <t>Bill</t>
  </si>
  <si>
    <t>Mary</t>
  </si>
  <si>
    <t>Mark</t>
  </si>
  <si>
    <t>John</t>
  </si>
  <si>
    <t>Ted</t>
  </si>
  <si>
    <t>Part 1:</t>
  </si>
  <si>
    <t>Part 2:</t>
  </si>
  <si>
    <t>1. Format the Sales column so that numbers are displayed as currency ($) with 3 decimal places</t>
  </si>
  <si>
    <t>2. Fill in Job Level (1) using if statements according to the following conditions</t>
  </si>
  <si>
    <t>If employment years greater or equal to 10, Job Level is "Very Experienced"</t>
  </si>
  <si>
    <t>Else if employment years greater or equal to 7, Job Level is "Experienced"</t>
  </si>
  <si>
    <t>Else if employment years greater or equal to 5, Job Level is "Intermediate"</t>
  </si>
  <si>
    <t>Else if employment years greater or equal to 3, Job Level is "Beginner"</t>
  </si>
  <si>
    <t>Else Job Level is "Noob"</t>
  </si>
  <si>
    <t>3. Fill in Job Level (2) with the same values. However, this time using Lookup. You may need to create a lookup table for this.</t>
  </si>
  <si>
    <t>5. Create a column chart out of Name, Sales and Employment Years. What is the problem with this chart?</t>
  </si>
  <si>
    <t>6. Create a new column called Sales (x10000). Fill this in using the formula: Value/10000</t>
  </si>
  <si>
    <t>8. Add meaningful chart and axis titles.</t>
  </si>
  <si>
    <t>MahaCalculation</t>
  </si>
  <si>
    <t>February</t>
  </si>
  <si>
    <t>March</t>
  </si>
  <si>
    <t>April</t>
  </si>
  <si>
    <t>3. Format the numbers so that they show the 1000 separator (,) and no decimal points</t>
  </si>
  <si>
    <t>6. In MahaCalculation, calculate the following formula: (3/4*(Max(MonthValues) - Min(MonthValues)) +1000)/StandardDeviation(MonthValues)</t>
  </si>
  <si>
    <t>Lookup Table:</t>
  </si>
  <si>
    <t>EmplYears</t>
  </si>
  <si>
    <t>Job Level</t>
  </si>
  <si>
    <t>Noob</t>
  </si>
  <si>
    <t>Beginner</t>
  </si>
  <si>
    <t>Experienced</t>
  </si>
  <si>
    <t>Intermediate</t>
  </si>
  <si>
    <t>Very Experienced</t>
  </si>
  <si>
    <t>Grand Total</t>
  </si>
  <si>
    <t>4. Create a pivot table from Sales, Employment Years and Job Level (1). Let Job Level be the Column vector and Employment Years be the Row Vector. The pivot table should show the mimimum of the sales (instead of the sum)</t>
  </si>
  <si>
    <t>Min of Sales</t>
  </si>
  <si>
    <t>7. Copy  the chart and modify the data source in the new chart so that it reflects Sales (x10000) instead of the Sales column.</t>
  </si>
  <si>
    <t>Sales values are much larger than employment years</t>
  </si>
  <si>
    <t>Sales(x10000)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</si>
</sst>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409]* #,##0.00_);_([$$-409]* \(#,##0.00\);_([$$-409]* &quot;-&quot;??_);_(@_)"/>
    <numFmt numFmtId="169" formatCode="[$-409]dddd\,\ mmmm\ dd\,\ yyyy"/>
    <numFmt numFmtId="170" formatCode="[$-409]h:mm:ss\ AM/PM"/>
    <numFmt numFmtId="171" formatCode="&quot;$&quot;#,##0.000"/>
    <numFmt numFmtId="172" formatCode="&quot;$&quot;#,##0.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wrapText="1"/>
    </xf>
    <xf numFmtId="0" fontId="0" fillId="0" borderId="0" xfId="0" applyAlignment="1">
      <alignment vertical="center" wrapText="1"/>
    </xf>
    <xf numFmtId="0" fontId="35" fillId="0" borderId="0" xfId="0" applyFont="1" applyAlignment="1">
      <alignment/>
    </xf>
    <xf numFmtId="3" fontId="0" fillId="0" borderId="0" xfId="0" applyNumberFormat="1" applyAlignment="1">
      <alignment/>
    </xf>
    <xf numFmtId="171"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0" xfId="0" applyNumberFormat="1" applyBorder="1" applyAlignment="1">
      <alignment/>
    </xf>
    <xf numFmtId="0" fontId="0" fillId="0" borderId="16" xfId="0" applyBorder="1" applyAlignment="1">
      <alignment/>
    </xf>
    <xf numFmtId="0" fontId="0" fillId="0" borderId="16" xfId="0" applyNumberFormat="1" applyBorder="1" applyAlignment="1">
      <alignment/>
    </xf>
    <xf numFmtId="0" fontId="0" fillId="0" borderId="17" xfId="0" applyBorder="1" applyAlignment="1">
      <alignment/>
    </xf>
    <xf numFmtId="0" fontId="0" fillId="0" borderId="18" xfId="0" applyNumberFormat="1" applyBorder="1" applyAlignment="1">
      <alignment/>
    </xf>
    <xf numFmtId="0" fontId="0" fillId="0" borderId="17" xfId="0" applyNumberFormat="1" applyBorder="1" applyAlignment="1">
      <alignment/>
    </xf>
    <xf numFmtId="0" fontId="0" fillId="0" borderId="0" xfId="0" applyNumberFormat="1" applyAlignment="1">
      <alignment/>
    </xf>
    <xf numFmtId="0" fontId="0" fillId="0" borderId="19" xfId="0" applyNumberFormat="1" applyBorder="1" applyAlignment="1">
      <alignment/>
    </xf>
    <xf numFmtId="17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7575"/>
          <c:h val="0.927"/>
        </c:manualLayout>
      </c:layout>
      <c:barChart>
        <c:barDir val="col"/>
        <c:grouping val="clustered"/>
        <c:varyColors val="0"/>
        <c:ser>
          <c:idx val="0"/>
          <c:order val="0"/>
          <c:tx>
            <c:strRef>
              <c:f>Sheet1!$B$24</c:f>
              <c:strCache>
                <c:ptCount val="1"/>
                <c:pt idx="0">
                  <c:v>Sales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Sheet1!$A$25:$A$31</c:f>
              <c:strCache/>
            </c:strRef>
          </c:cat>
          <c:val>
            <c:numRef>
              <c:f>Sheet1!$B$25:$B$31</c:f>
              <c:numCache/>
            </c:numRef>
          </c:val>
        </c:ser>
        <c:ser>
          <c:idx val="1"/>
          <c:order val="1"/>
          <c:tx>
            <c:strRef>
              <c:f>Sheet1!$C$24</c:f>
              <c:strCache>
                <c:ptCount val="1"/>
                <c:pt idx="0">
                  <c:v>Employment Years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Sheet1!$A$25:$A$31</c:f>
              <c:strCache/>
            </c:strRef>
          </c:cat>
          <c:val>
            <c:numRef>
              <c:f>Sheet1!$C$25:$C$31</c:f>
              <c:numCache/>
            </c:numRef>
          </c:val>
        </c:ser>
        <c:axId val="11937962"/>
        <c:axId val="40332795"/>
      </c:barChart>
      <c:catAx>
        <c:axId val="11937962"/>
        <c:scaling>
          <c:orientation val="minMax"/>
        </c:scaling>
        <c:axPos val="b"/>
        <c:delete val="0"/>
        <c:numFmt formatCode="General" sourceLinked="1"/>
        <c:majorTickMark val="out"/>
        <c:minorTickMark val="none"/>
        <c:tickLblPos val="nextTo"/>
        <c:spPr>
          <a:ln w="3175">
            <a:solidFill>
              <a:srgbClr val="808080"/>
            </a:solidFill>
          </a:ln>
        </c:spPr>
        <c:crossAx val="40332795"/>
        <c:crosses val="autoZero"/>
        <c:auto val="1"/>
        <c:lblOffset val="100"/>
        <c:tickLblSkip val="1"/>
        <c:noMultiLvlLbl val="0"/>
      </c:catAx>
      <c:valAx>
        <c:axId val="403327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37962"/>
        <c:crossesAt val="1"/>
        <c:crossBetween val="between"/>
        <c:dispUnits/>
      </c:valAx>
      <c:spPr>
        <a:solidFill>
          <a:srgbClr val="FFFFFF"/>
        </a:solidFill>
        <a:ln w="3175">
          <a:noFill/>
        </a:ln>
      </c:spPr>
    </c:plotArea>
    <c:legend>
      <c:legendPos val="r"/>
      <c:layout>
        <c:manualLayout>
          <c:xMode val="edge"/>
          <c:yMode val="edge"/>
          <c:x val="0.726"/>
          <c:y val="0.4085"/>
          <c:w val="0.263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Employee Sales and Employment Years</a:t>
            </a:r>
          </a:p>
        </c:rich>
      </c:tx>
      <c:layout>
        <c:manualLayout>
          <c:xMode val="factor"/>
          <c:yMode val="factor"/>
          <c:x val="-0.002"/>
          <c:y val="-0.01075"/>
        </c:manualLayout>
      </c:layout>
      <c:spPr>
        <a:noFill/>
        <a:ln w="3175">
          <a:noFill/>
        </a:ln>
      </c:spPr>
    </c:title>
    <c:plotArea>
      <c:layout>
        <c:manualLayout>
          <c:xMode val="edge"/>
          <c:yMode val="edge"/>
          <c:x val="0.0635"/>
          <c:y val="0.2875"/>
          <c:w val="0.63325"/>
          <c:h val="0.60125"/>
        </c:manualLayout>
      </c:layout>
      <c:barChart>
        <c:barDir val="col"/>
        <c:grouping val="clustered"/>
        <c:varyColors val="0"/>
        <c:ser>
          <c:idx val="1"/>
          <c:order val="0"/>
          <c:tx>
            <c:strRef>
              <c:f>Sheet1!$C$24</c:f>
              <c:strCache>
                <c:ptCount val="1"/>
                <c:pt idx="0">
                  <c:v>Employment Years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Sheet1!$A$25:$A$31</c:f>
              <c:strCache/>
            </c:strRef>
          </c:cat>
          <c:val>
            <c:numRef>
              <c:f>Sheet1!$C$25:$C$31</c:f>
              <c:numCache/>
            </c:numRef>
          </c:val>
        </c:ser>
        <c:ser>
          <c:idx val="0"/>
          <c:order val="1"/>
          <c:tx>
            <c:strRef>
              <c:f>Sheet1!$F$24</c:f>
              <c:strCache>
                <c:ptCount val="1"/>
                <c:pt idx="0">
                  <c:v>Sales(x10000)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Sheet1!$F$25:$F$31</c:f>
              <c:numCache/>
            </c:numRef>
          </c:val>
        </c:ser>
        <c:axId val="27450836"/>
        <c:axId val="45730933"/>
      </c:barChart>
      <c:catAx>
        <c:axId val="274508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Employee Name</a:t>
                </a:r>
              </a:p>
            </c:rich>
          </c:tx>
          <c:layout>
            <c:manualLayout>
              <c:xMode val="factor"/>
              <c:yMode val="factor"/>
              <c:x val="0"/>
              <c:y val="0.002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5730933"/>
        <c:crosses val="autoZero"/>
        <c:auto val="1"/>
        <c:lblOffset val="100"/>
        <c:tickLblSkip val="1"/>
        <c:noMultiLvlLbl val="0"/>
      </c:catAx>
      <c:valAx>
        <c:axId val="4573093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Sales (x10000) and Employment Years</a:t>
                </a:r>
              </a:p>
            </c:rich>
          </c:tx>
          <c:layout>
            <c:manualLayout>
              <c:xMode val="factor"/>
              <c:yMode val="factor"/>
              <c:x val="0.00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50836"/>
        <c:crossesAt val="1"/>
        <c:crossBetween val="between"/>
        <c:dispUnits/>
      </c:valAx>
      <c:spPr>
        <a:solidFill>
          <a:srgbClr val="FFFFFF"/>
        </a:solidFill>
        <a:ln w="3175">
          <a:noFill/>
        </a:ln>
      </c:spPr>
    </c:plotArea>
    <c:legend>
      <c:legendPos val="r"/>
      <c:layout>
        <c:manualLayout>
          <c:xMode val="edge"/>
          <c:yMode val="edge"/>
          <c:x val="0.726"/>
          <c:y val="0.53775"/>
          <c:w val="0.263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52</xdr:row>
      <xdr:rowOff>180975</xdr:rowOff>
    </xdr:from>
    <xdr:to>
      <xdr:col>6</xdr:col>
      <xdr:colOff>257175</xdr:colOff>
      <xdr:row>67</xdr:row>
      <xdr:rowOff>66675</xdr:rowOff>
    </xdr:to>
    <xdr:graphicFrame>
      <xdr:nvGraphicFramePr>
        <xdr:cNvPr id="1" name="Chart 1"/>
        <xdr:cNvGraphicFramePr/>
      </xdr:nvGraphicFramePr>
      <xdr:xfrm>
        <a:off x="2190750" y="11420475"/>
        <a:ext cx="45720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71</xdr:row>
      <xdr:rowOff>0</xdr:rowOff>
    </xdr:from>
    <xdr:to>
      <xdr:col>6</xdr:col>
      <xdr:colOff>95250</xdr:colOff>
      <xdr:row>85</xdr:row>
      <xdr:rowOff>76200</xdr:rowOff>
    </xdr:to>
    <xdr:graphicFrame>
      <xdr:nvGraphicFramePr>
        <xdr:cNvPr id="2" name="Chart 2"/>
        <xdr:cNvGraphicFramePr/>
      </xdr:nvGraphicFramePr>
      <xdr:xfrm>
        <a:off x="2028825" y="14859000"/>
        <a:ext cx="4572000" cy="2743200"/>
      </xdr:xfrm>
      <a:graphic>
        <a:graphicData uri="http://schemas.openxmlformats.org/drawingml/2006/chart">
          <c:chart xmlns:c="http://schemas.openxmlformats.org/drawingml/2006/chart" r:id="rId2"/>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4:D31" sheet="Sheet1"/>
  </cacheSource>
  <cacheFields count="4">
    <cacheField name="Name">
      <sharedItems containsMixedTypes="0"/>
    </cacheField>
    <cacheField name="Sales">
      <sharedItems containsSemiMixedTypes="0" containsString="0" containsMixedTypes="0" containsNumber="1" containsInteger="1"/>
    </cacheField>
    <cacheField name="Employment Years">
      <sharedItems containsSemiMixedTypes="0" containsString="0" containsMixedTypes="0" containsNumber="1" containsInteger="1" count="7">
        <n v="2"/>
        <n v="9"/>
        <n v="3"/>
        <n v="12"/>
        <n v="6"/>
        <n v="4"/>
        <n v="0"/>
      </sharedItems>
    </cacheField>
    <cacheField name="Job Level (1)">
      <sharedItems containsMixedTypes="0" count="5">
        <s v="Noob"/>
        <s v="Experienced"/>
        <s v="Beginner"/>
        <s v="Very Experienced"/>
        <s v="Intermediat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O24:U33" firstHeaderRow="1" firstDataRow="2" firstDataCol="1"/>
  <pivotFields count="4">
    <pivotField compact="0" outline="0" subtotalTop="0" showAll="0"/>
    <pivotField dataField="1" compact="0" outline="0" subtotalTop="0" showAll="0" numFmtId="171"/>
    <pivotField axis="axisRow" compact="0" outline="0" subtotalTop="0" showAll="0">
      <items count="8">
        <item x="6"/>
        <item x="0"/>
        <item x="2"/>
        <item x="5"/>
        <item x="4"/>
        <item x="1"/>
        <item x="3"/>
        <item t="default"/>
      </items>
    </pivotField>
    <pivotField axis="axisCol" compact="0" outline="0" subtotalTop="0" showAll="0">
      <items count="6">
        <item x="2"/>
        <item x="1"/>
        <item x="4"/>
        <item x="0"/>
        <item x="3"/>
        <item t="default"/>
      </items>
    </pivotField>
  </pivotFields>
  <rowFields count="1">
    <field x="2"/>
  </rowFields>
  <rowItems count="8">
    <i>
      <x/>
    </i>
    <i>
      <x v="1"/>
    </i>
    <i>
      <x v="2"/>
    </i>
    <i>
      <x v="3"/>
    </i>
    <i>
      <x v="4"/>
    </i>
    <i>
      <x v="5"/>
    </i>
    <i>
      <x v="6"/>
    </i>
    <i t="grand">
      <x/>
    </i>
  </rowItems>
  <colFields count="1">
    <field x="3"/>
  </colFields>
  <colItems count="6">
    <i>
      <x/>
    </i>
    <i>
      <x v="1"/>
    </i>
    <i>
      <x v="2"/>
    </i>
    <i>
      <x v="3"/>
    </i>
    <i>
      <x v="4"/>
    </i>
    <i t="grand">
      <x/>
    </i>
  </colItems>
  <dataFields count="1">
    <dataField name="Min of Sales" fld="1"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U67"/>
  <sheetViews>
    <sheetView tabSelected="1" zoomScalePageLayoutView="0" workbookViewId="0" topLeftCell="A45">
      <selection activeCell="C72" sqref="C72"/>
    </sheetView>
  </sheetViews>
  <sheetFormatPr defaultColWidth="9.140625" defaultRowHeight="15"/>
  <cols>
    <col min="1" max="1" width="15.8515625" style="0" customWidth="1"/>
    <col min="2" max="2" width="14.57421875" style="0" customWidth="1"/>
    <col min="3" max="3" width="18.28125" style="0" customWidth="1"/>
    <col min="4" max="4" width="16.8515625" style="0" customWidth="1"/>
    <col min="5" max="5" width="22.8515625" style="0" customWidth="1"/>
    <col min="9" max="9" width="11.421875" style="0" customWidth="1"/>
    <col min="15" max="15" width="20.00390625" style="0" customWidth="1"/>
    <col min="16" max="20" width="16.7109375" style="0" customWidth="1"/>
    <col min="21" max="21" width="11.140625" style="0" customWidth="1"/>
    <col min="22" max="25" width="24.421875" style="0" bestFit="1" customWidth="1"/>
    <col min="26" max="26" width="17.28125" style="0" bestFit="1" customWidth="1"/>
    <col min="27" max="27" width="29.421875" style="0" bestFit="1" customWidth="1"/>
  </cols>
  <sheetData>
    <row r="2" ht="15">
      <c r="A2" t="s">
        <v>28</v>
      </c>
    </row>
    <row r="3" spans="1:2" ht="15">
      <c r="A3" t="s">
        <v>11</v>
      </c>
      <c r="B3" t="s">
        <v>0</v>
      </c>
    </row>
    <row r="5" spans="2:5" ht="15">
      <c r="B5" s="3" t="s">
        <v>5</v>
      </c>
      <c r="C5" s="3" t="s">
        <v>42</v>
      </c>
      <c r="D5" s="3" t="s">
        <v>43</v>
      </c>
      <c r="E5" s="3" t="s">
        <v>44</v>
      </c>
    </row>
    <row r="6" spans="1:5" ht="15">
      <c r="A6" s="3" t="s">
        <v>1</v>
      </c>
      <c r="B6" s="4">
        <v>2500</v>
      </c>
      <c r="C6" s="4">
        <v>2300</v>
      </c>
      <c r="D6" s="4">
        <v>1350</v>
      </c>
      <c r="E6" s="4">
        <v>7000</v>
      </c>
    </row>
    <row r="7" spans="1:5" ht="15">
      <c r="A7" s="3" t="s">
        <v>2</v>
      </c>
      <c r="B7" s="4">
        <v>3000</v>
      </c>
      <c r="C7" s="4">
        <v>8100</v>
      </c>
      <c r="D7" s="4">
        <v>5600</v>
      </c>
      <c r="E7" s="4">
        <v>5000</v>
      </c>
    </row>
    <row r="8" spans="1:5" ht="15">
      <c r="A8" s="3" t="s">
        <v>3</v>
      </c>
      <c r="B8" s="4">
        <v>5500</v>
      </c>
      <c r="C8" s="4">
        <v>1200</v>
      </c>
      <c r="D8" s="4">
        <v>5400</v>
      </c>
      <c r="E8" s="4">
        <v>2340</v>
      </c>
    </row>
    <row r="9" spans="1:5" ht="15">
      <c r="A9" s="3" t="s">
        <v>4</v>
      </c>
      <c r="B9" s="4">
        <v>1500</v>
      </c>
      <c r="C9" s="4">
        <v>4000</v>
      </c>
      <c r="D9" s="4">
        <v>3000</v>
      </c>
      <c r="E9" s="4">
        <v>4000</v>
      </c>
    </row>
    <row r="11" spans="1:5" ht="15">
      <c r="A11" t="s">
        <v>9</v>
      </c>
      <c r="B11" s="4">
        <f>B6+B7+B8+B9</f>
        <v>12500</v>
      </c>
      <c r="C11" s="4">
        <f>C6+C7+C8+C9</f>
        <v>15600</v>
      </c>
      <c r="D11" s="4">
        <f>D6+D7+D8+D9</f>
        <v>15350</v>
      </c>
      <c r="E11" s="4">
        <f>E6+E7+E8+E9</f>
        <v>18340</v>
      </c>
    </row>
    <row r="12" spans="1:5" ht="15">
      <c r="A12" t="s">
        <v>10</v>
      </c>
      <c r="B12" s="4">
        <f>SUM(B6:B9)</f>
        <v>12500</v>
      </c>
      <c r="C12" s="4">
        <f>SUM(C6:C9)</f>
        <v>15600</v>
      </c>
      <c r="D12" s="4">
        <f>SUM(D6:D9)</f>
        <v>15350</v>
      </c>
      <c r="E12" s="4">
        <f>SUM(E6:E9)</f>
        <v>18340</v>
      </c>
    </row>
    <row r="13" spans="1:5" ht="15">
      <c r="A13" t="s">
        <v>41</v>
      </c>
      <c r="B13">
        <f>(3/4*(MAX(B6:B9)-MIN(B6:B9))+1000)/STDEV(B6:B9)</f>
        <v>2.3505701129970804</v>
      </c>
      <c r="C13">
        <f>(3/4*(MAX(C6:C9)-MIN(C6:C9))+1000)/STDEV(C6:C9)</f>
        <v>2.0395353748965834</v>
      </c>
      <c r="D13">
        <f>(3/4*(MAX(D6:D9)-MIN(D6:D9))+1000)/STDEV(D6:D9)</f>
        <v>2.056647266742156</v>
      </c>
      <c r="E13">
        <f>(3/4*(MAX(E6:E9)-MIN(E6:E9))+1000)/STDEV(E6:E9)</f>
        <v>2.307232624788327</v>
      </c>
    </row>
    <row r="15" ht="15">
      <c r="A15" t="s">
        <v>7</v>
      </c>
    </row>
    <row r="16" spans="1:2" ht="120">
      <c r="A16" s="2" t="s">
        <v>6</v>
      </c>
      <c r="B16" s="1" t="s">
        <v>8</v>
      </c>
    </row>
    <row r="17" ht="15">
      <c r="A17" t="s">
        <v>45</v>
      </c>
    </row>
    <row r="18" ht="15">
      <c r="A18" t="s">
        <v>12</v>
      </c>
    </row>
    <row r="19" ht="15">
      <c r="A19" t="s">
        <v>13</v>
      </c>
    </row>
    <row r="20" ht="15">
      <c r="A20" t="s">
        <v>46</v>
      </c>
    </row>
    <row r="22" ht="15">
      <c r="A22" t="s">
        <v>29</v>
      </c>
    </row>
    <row r="23" spans="1:2" ht="15">
      <c r="A23" t="s">
        <v>19</v>
      </c>
      <c r="B23" t="s">
        <v>20</v>
      </c>
    </row>
    <row r="24" spans="1:21" ht="15">
      <c r="A24" s="3" t="s">
        <v>14</v>
      </c>
      <c r="B24" s="3" t="s">
        <v>15</v>
      </c>
      <c r="C24" s="3" t="s">
        <v>16</v>
      </c>
      <c r="D24" s="3" t="s">
        <v>17</v>
      </c>
      <c r="E24" s="3" t="s">
        <v>18</v>
      </c>
      <c r="F24" s="3" t="s">
        <v>60</v>
      </c>
      <c r="I24" t="s">
        <v>47</v>
      </c>
      <c r="O24" s="9" t="s">
        <v>57</v>
      </c>
      <c r="P24" s="9" t="s">
        <v>17</v>
      </c>
      <c r="Q24" s="7"/>
      <c r="R24" s="7"/>
      <c r="S24" s="7"/>
      <c r="T24" s="7"/>
      <c r="U24" s="8"/>
    </row>
    <row r="25" spans="1:21" ht="15">
      <c r="A25" t="s">
        <v>21</v>
      </c>
      <c r="B25" s="5">
        <v>20000</v>
      </c>
      <c r="C25">
        <v>2</v>
      </c>
      <c r="D25" t="str">
        <f>IF(C25&gt;=10,"Very Experienced",IF(C25&gt;=7,"Experienced",IF(C25&gt;=5,"Intermediate",IF(C25&gt;=3,"Beginner","Noob"))))</f>
        <v>Noob</v>
      </c>
      <c r="E25" t="str">
        <f>LOOKUP(C25,$I$26:$J$30)</f>
        <v>Noob</v>
      </c>
      <c r="F25" s="23">
        <f>B25/10000</f>
        <v>2</v>
      </c>
      <c r="I25" t="s">
        <v>48</v>
      </c>
      <c r="J25" t="s">
        <v>49</v>
      </c>
      <c r="O25" s="9" t="s">
        <v>16</v>
      </c>
      <c r="P25" s="6" t="s">
        <v>51</v>
      </c>
      <c r="Q25" s="18" t="s">
        <v>52</v>
      </c>
      <c r="R25" s="18" t="s">
        <v>53</v>
      </c>
      <c r="S25" s="18" t="s">
        <v>50</v>
      </c>
      <c r="T25" s="18" t="s">
        <v>54</v>
      </c>
      <c r="U25" s="10" t="s">
        <v>55</v>
      </c>
    </row>
    <row r="26" spans="1:21" ht="15">
      <c r="A26" t="s">
        <v>22</v>
      </c>
      <c r="B26" s="5">
        <v>42302</v>
      </c>
      <c r="C26">
        <v>9</v>
      </c>
      <c r="D26" t="str">
        <f aca="true" t="shared" si="0" ref="D26:D31">IF(C26&gt;=10,"Very Experienced",IF(C26&gt;=7,"Experienced",IF(C26&gt;=5,"Intermediate",IF(C26&gt;=3,"Beginner","Noob"))))</f>
        <v>Experienced</v>
      </c>
      <c r="E26" t="str">
        <f aca="true" t="shared" si="1" ref="E26:E31">LOOKUP(C26,$I$26:$J$30)</f>
        <v>Experienced</v>
      </c>
      <c r="F26" s="23">
        <f aca="true" t="shared" si="2" ref="F26:F31">B26/10000</f>
        <v>4.2302</v>
      </c>
      <c r="I26">
        <v>0</v>
      </c>
      <c r="J26" t="s">
        <v>50</v>
      </c>
      <c r="O26" s="6">
        <v>0</v>
      </c>
      <c r="P26" s="15"/>
      <c r="Q26" s="20"/>
      <c r="R26" s="20"/>
      <c r="S26" s="20">
        <v>9000</v>
      </c>
      <c r="T26" s="20"/>
      <c r="U26" s="13">
        <v>9000</v>
      </c>
    </row>
    <row r="27" spans="1:21" ht="15">
      <c r="A27" t="s">
        <v>23</v>
      </c>
      <c r="B27" s="5">
        <v>53001</v>
      </c>
      <c r="C27">
        <v>3</v>
      </c>
      <c r="D27" t="str">
        <f t="shared" si="0"/>
        <v>Beginner</v>
      </c>
      <c r="E27" t="str">
        <f t="shared" si="1"/>
        <v>Beginner</v>
      </c>
      <c r="F27" s="23">
        <f t="shared" si="2"/>
        <v>5.3001</v>
      </c>
      <c r="I27">
        <v>3</v>
      </c>
      <c r="J27" t="s">
        <v>51</v>
      </c>
      <c r="O27" s="16">
        <v>2</v>
      </c>
      <c r="P27" s="17"/>
      <c r="Q27" s="21"/>
      <c r="R27" s="21"/>
      <c r="S27" s="21">
        <v>20000</v>
      </c>
      <c r="T27" s="21"/>
      <c r="U27" s="22">
        <v>20000</v>
      </c>
    </row>
    <row r="28" spans="1:21" ht="15">
      <c r="A28" t="s">
        <v>24</v>
      </c>
      <c r="B28" s="5">
        <v>12000</v>
      </c>
      <c r="C28">
        <v>12</v>
      </c>
      <c r="D28" t="str">
        <f t="shared" si="0"/>
        <v>Very Experienced</v>
      </c>
      <c r="E28" t="str">
        <f t="shared" si="1"/>
        <v>Very Experienced</v>
      </c>
      <c r="F28" s="23">
        <f t="shared" si="2"/>
        <v>1.2</v>
      </c>
      <c r="I28">
        <v>5</v>
      </c>
      <c r="J28" t="s">
        <v>53</v>
      </c>
      <c r="O28" s="16">
        <v>3</v>
      </c>
      <c r="P28" s="17">
        <v>53001</v>
      </c>
      <c r="Q28" s="21"/>
      <c r="R28" s="21"/>
      <c r="S28" s="21"/>
      <c r="T28" s="21"/>
      <c r="U28" s="22">
        <v>53001</v>
      </c>
    </row>
    <row r="29" spans="1:21" ht="15">
      <c r="A29" t="s">
        <v>25</v>
      </c>
      <c r="B29" s="5">
        <v>3000</v>
      </c>
      <c r="C29">
        <v>6</v>
      </c>
      <c r="D29" t="str">
        <f t="shared" si="0"/>
        <v>Intermediate</v>
      </c>
      <c r="E29" t="str">
        <f t="shared" si="1"/>
        <v>Intermediate</v>
      </c>
      <c r="F29" s="23">
        <f t="shared" si="2"/>
        <v>0.3</v>
      </c>
      <c r="I29">
        <v>7</v>
      </c>
      <c r="J29" t="s">
        <v>52</v>
      </c>
      <c r="O29" s="16">
        <v>4</v>
      </c>
      <c r="P29" s="17">
        <v>40000</v>
      </c>
      <c r="Q29" s="21"/>
      <c r="R29" s="21"/>
      <c r="S29" s="21"/>
      <c r="T29" s="21"/>
      <c r="U29" s="22">
        <v>40000</v>
      </c>
    </row>
    <row r="30" spans="1:21" ht="15">
      <c r="A30" t="s">
        <v>26</v>
      </c>
      <c r="B30" s="5">
        <v>40000</v>
      </c>
      <c r="C30">
        <v>4</v>
      </c>
      <c r="D30" t="str">
        <f t="shared" si="0"/>
        <v>Beginner</v>
      </c>
      <c r="E30" t="str">
        <f t="shared" si="1"/>
        <v>Beginner</v>
      </c>
      <c r="F30" s="23">
        <f t="shared" si="2"/>
        <v>4</v>
      </c>
      <c r="I30">
        <v>10</v>
      </c>
      <c r="J30" t="s">
        <v>54</v>
      </c>
      <c r="O30" s="16">
        <v>6</v>
      </c>
      <c r="P30" s="17"/>
      <c r="Q30" s="21"/>
      <c r="R30" s="21">
        <v>3000</v>
      </c>
      <c r="S30" s="21"/>
      <c r="T30" s="21"/>
      <c r="U30" s="22">
        <v>3000</v>
      </c>
    </row>
    <row r="31" spans="1:21" ht="15">
      <c r="A31" t="s">
        <v>27</v>
      </c>
      <c r="B31" s="5">
        <v>9000</v>
      </c>
      <c r="C31">
        <v>0</v>
      </c>
      <c r="D31" t="str">
        <f t="shared" si="0"/>
        <v>Noob</v>
      </c>
      <c r="E31" t="str">
        <f t="shared" si="1"/>
        <v>Noob</v>
      </c>
      <c r="F31" s="23">
        <f t="shared" si="2"/>
        <v>0.9</v>
      </c>
      <c r="O31" s="16">
        <v>9</v>
      </c>
      <c r="P31" s="17"/>
      <c r="Q31" s="21">
        <v>42302</v>
      </c>
      <c r="R31" s="21"/>
      <c r="S31" s="21"/>
      <c r="T31" s="21"/>
      <c r="U31" s="22">
        <v>42302</v>
      </c>
    </row>
    <row r="32" spans="15:21" ht="15">
      <c r="O32" s="16">
        <v>12</v>
      </c>
      <c r="P32" s="17"/>
      <c r="Q32" s="21"/>
      <c r="R32" s="21"/>
      <c r="S32" s="21"/>
      <c r="T32" s="21">
        <v>12000</v>
      </c>
      <c r="U32" s="22">
        <v>12000</v>
      </c>
    </row>
    <row r="33" spans="1:21" ht="15">
      <c r="A33" t="s">
        <v>30</v>
      </c>
      <c r="O33" s="11" t="s">
        <v>55</v>
      </c>
      <c r="P33" s="14">
        <v>40000</v>
      </c>
      <c r="Q33" s="19">
        <v>42302</v>
      </c>
      <c r="R33" s="19">
        <v>3000</v>
      </c>
      <c r="S33" s="19">
        <v>9000</v>
      </c>
      <c r="T33" s="19">
        <v>12000</v>
      </c>
      <c r="U33" s="12">
        <v>3000</v>
      </c>
    </row>
    <row r="34" ht="15">
      <c r="A34" t="s">
        <v>31</v>
      </c>
    </row>
    <row r="35" ht="15">
      <c r="A35" t="s">
        <v>32</v>
      </c>
    </row>
    <row r="36" ht="15">
      <c r="A36" t="s">
        <v>33</v>
      </c>
    </row>
    <row r="37" ht="15">
      <c r="A37" t="s">
        <v>34</v>
      </c>
    </row>
    <row r="38" ht="15">
      <c r="A38" t="s">
        <v>35</v>
      </c>
    </row>
    <row r="39" ht="15">
      <c r="A39" t="s">
        <v>36</v>
      </c>
    </row>
    <row r="41" ht="15">
      <c r="A41" t="s">
        <v>37</v>
      </c>
    </row>
    <row r="43" ht="15">
      <c r="A43" t="s">
        <v>56</v>
      </c>
    </row>
    <row r="45" ht="15">
      <c r="A45" t="s">
        <v>38</v>
      </c>
    </row>
    <row r="47" ht="15">
      <c r="A47" t="s">
        <v>39</v>
      </c>
    </row>
    <row r="49" ht="15">
      <c r="A49" t="s">
        <v>58</v>
      </c>
    </row>
    <row r="51" ht="15">
      <c r="A51" t="s">
        <v>40</v>
      </c>
    </row>
    <row r="67" ht="15">
      <c r="H67" t="s">
        <v>59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mshouman</dc:creator>
  <cp:keywords/>
  <dc:description/>
  <cp:lastModifiedBy>mshouman</cp:lastModifiedBy>
  <dcterms:created xsi:type="dcterms:W3CDTF">2008-09-28T21:47:05Z</dcterms:created>
  <dcterms:modified xsi:type="dcterms:W3CDTF">2008-09-28T22:50:22Z</dcterms:modified>
  <cp:category/>
  <cp:version/>
  <cp:contentType/>
  <cp:contentStatus/>
</cp:coreProperties>
</file>